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65" windowHeight="10920"/>
  </bookViews>
  <sheets>
    <sheet name="ΜΕΡΙΚΗΣ" sheetId="3" r:id="rId1"/>
  </sheets>
  <calcPr calcId="152511"/>
</workbook>
</file>

<file path=xl/calcChain.xml><?xml version="1.0" encoding="utf-8"?>
<calcChain xmlns="http://schemas.openxmlformats.org/spreadsheetml/2006/main">
  <c r="AA10" i="3" l="1"/>
  <c r="Y10" i="3"/>
  <c r="W10" i="3"/>
  <c r="U10" i="3"/>
  <c r="S10" i="3"/>
  <c r="Q10" i="3"/>
  <c r="M10" i="3"/>
  <c r="I10" i="3"/>
  <c r="G10" i="3"/>
  <c r="AA9" i="3"/>
  <c r="Y9" i="3"/>
  <c r="W9" i="3"/>
  <c r="U9" i="3"/>
  <c r="S9" i="3"/>
  <c r="Q9" i="3"/>
  <c r="M9" i="3"/>
  <c r="I9" i="3"/>
  <c r="G9" i="3"/>
  <c r="AA8" i="3"/>
  <c r="Y8" i="3"/>
  <c r="W8" i="3"/>
  <c r="U8" i="3"/>
  <c r="S8" i="3"/>
  <c r="Q8" i="3"/>
  <c r="M8" i="3"/>
  <c r="I8" i="3"/>
  <c r="G8" i="3"/>
  <c r="AA7" i="3"/>
  <c r="Y7" i="3"/>
  <c r="W7" i="3"/>
  <c r="U7" i="3"/>
  <c r="S7" i="3"/>
  <c r="Q7" i="3"/>
  <c r="M7" i="3"/>
  <c r="I7" i="3"/>
  <c r="G7" i="3"/>
  <c r="AA6" i="3"/>
  <c r="Y6" i="3"/>
  <c r="W6" i="3"/>
  <c r="U6" i="3"/>
  <c r="S6" i="3"/>
  <c r="Q6" i="3"/>
  <c r="M6" i="3"/>
  <c r="I6" i="3"/>
  <c r="G6" i="3"/>
  <c r="AA5" i="3"/>
  <c r="Y5" i="3"/>
  <c r="W5" i="3"/>
  <c r="U5" i="3"/>
  <c r="S5" i="3"/>
  <c r="Q5" i="3"/>
  <c r="M5" i="3"/>
  <c r="I5" i="3"/>
  <c r="G5" i="3"/>
  <c r="AA4" i="3"/>
  <c r="Y4" i="3"/>
  <c r="W4" i="3"/>
  <c r="U4" i="3"/>
  <c r="S4" i="3"/>
  <c r="Q4" i="3"/>
  <c r="M4" i="3"/>
  <c r="I4" i="3"/>
  <c r="G4" i="3"/>
  <c r="AF6" i="3" l="1"/>
  <c r="AF5" i="3"/>
  <c r="AF4" i="3"/>
  <c r="AF8" i="3"/>
  <c r="AF9" i="3"/>
  <c r="AF10" i="3"/>
  <c r="AF7" i="3"/>
</calcChain>
</file>

<file path=xl/sharedStrings.xml><?xml version="1.0" encoding="utf-8"?>
<sst xmlns="http://schemas.openxmlformats.org/spreadsheetml/2006/main" count="61" uniqueCount="60">
  <si>
    <t>Α/Α</t>
  </si>
  <si>
    <t>ΟΝΟΜΑΤΕΠΩΝΥΜΟ</t>
  </si>
  <si>
    <t>ΟΝΟΜΑ ΠΑΤΡΟΣ</t>
  </si>
  <si>
    <t>ΕΙΔΟΣ ΕΡΓΑΣΙΑΣ</t>
  </si>
  <si>
    <t>ΕΜΠΕΙΡΙΑ ΜΗΝΩΝ</t>
  </si>
  <si>
    <t>ΜΟΡΙΑ ΑΙΘΟΥΣΩΝ</t>
  </si>
  <si>
    <t>ΠΟΛΥΤΕΚΝΟΣ ΓΟΝΕΑΣ</t>
  </si>
  <si>
    <t>ΤΕΚΝΟ ΠΟΛΥΤΕΚΝΟΥ ΓΟΝΕΑ</t>
  </si>
  <si>
    <t>ΤΡΙΤΕΚΝΟΣ ΓΟΝΕΑΣ</t>
  </si>
  <si>
    <t>ΤΕΚΝΟ ΤΡΙΤΕΚΝΟΥ</t>
  </si>
  <si>
    <t>ΑΝΗΛΙΚΑ</t>
  </si>
  <si>
    <t>ΜΟΝΟΓΟΝΕΑΣ</t>
  </si>
  <si>
    <t>ΤΕΚΝΟ ΜΟΝΟΓΟΝΕΑ</t>
  </si>
  <si>
    <t xml:space="preserve">ΑΝΑΠΗΡΙΑ </t>
  </si>
  <si>
    <t>ΣΥΝΟΛΟ</t>
  </si>
  <si>
    <t>ΠΛΗΡΟΥΣ</t>
  </si>
  <si>
    <t>ΜΕΡΙΚΗΣ</t>
  </si>
  <si>
    <t>ΧΡΟΝΟΣ ΑΠΑΣΧ. ΣΕ ΣΧ. ΕΠ.</t>
  </si>
  <si>
    <t>ΜΟΡΙΑ ΕΜΠΕΙΡΙΑΣ</t>
  </si>
  <si>
    <t>ΑΙΘΟΥΣΕΣ</t>
  </si>
  <si>
    <t>ΜΟΡΙΑ ΑΙΘΟΥΣΩΝ ΑΝΩΤΑΤΟ 17</t>
  </si>
  <si>
    <t>ΑΡΙΘΜΟΣ ΤΕΚΝΩΝ</t>
  </si>
  <si>
    <t>ΜΟΡΙΑ ΓΙΑ ΤΡΙΑ ΠΡΩΤΑ ΤΕΚΝΑ 20</t>
  </si>
  <si>
    <t>ΤΕΚΝΑ ΠΕΡΑΝ ΤΟΥ ΤΡΙΤΟΥ</t>
  </si>
  <si>
    <t>ΜΟΡΙΑ ΠΟΛΥΤΕΚΝΟΥ ΓΟΝΕΑ</t>
  </si>
  <si>
    <t>ΑΡΙΘΜ. ΤΕΚΝΩΝ  ΠΟΛΥΤΕΚΝΟΥ ΓΟΝΕΑ</t>
  </si>
  <si>
    <t>ΜΟΡΙΑ ΓΙΑ ΤΡΙΑ ΠΡΩΤΑ ΤΕΚΝΟΥ ΠΟΛΥΤΕΚΝΟΥ ΓΟΝΕΑ 20</t>
  </si>
  <si>
    <t>ΤΕΚΝΑ ΠΕΡΑΝ ΤΟΥ ΤΡΙΤΟΥ ΤΕΚΝΟΥ ΠΟΛ. ΓΟΝΕΑ</t>
  </si>
  <si>
    <t>ΜΟΡΙΑ ΤΕΚΝΟΥ ΠΟΛΥΤΕΚΝΟΥ ΓΟΝΕΑ</t>
  </si>
  <si>
    <t>ΑΡ. ΤΕΚΝΩΝ ΤΡΙΤΕΚΝΟΥ ΓΟΝΕΑ</t>
  </si>
  <si>
    <t>ΜΟΡΙΑ ΤΡΙΤΕΚΝΟΥ ΓΟΝΕΑ</t>
  </si>
  <si>
    <t>ΑΡΙΘΜΟΣ ΤΕΚΝΩΝ ΓΟΝΕΑ ΤΡΙΤΕΚΟΝΟΥ ΤΕΚΝΟΥ</t>
  </si>
  <si>
    <t>ΜΟΡΙΑ ΤΕΚΝΟΥ ΤΡΙΤΕΚΝΟΥ ΓΟΝΕΑ</t>
  </si>
  <si>
    <t>ΑΝΗΛΙΚΑ ΠΑΙΔΙΑ</t>
  </si>
  <si>
    <t>ΜΟΡΙΑ ΑΝΗΛΙΚΩΝ ΠΑΙΔΙΩΝ</t>
  </si>
  <si>
    <t>ΤΕΚΝΑ ΜΟΝΟΓΟΝΕΑ</t>
  </si>
  <si>
    <t>ΜΟΡΙΑ ΜΟΝΟΓΟΝΕΑ</t>
  </si>
  <si>
    <t xml:space="preserve">ΤΕΚΝΑ ΤΕΚΝΟΥ ΜΟΝΟΓΟΝΕΑ  </t>
  </si>
  <si>
    <t>ΜΟΡΙΑ ΤΕΚΝΟΥ ΜΟΝΟΓΟΝΕΑ</t>
  </si>
  <si>
    <t>ΑΝΑΠΗΡΙΑ ΕΩΣ 59% 10</t>
  </si>
  <si>
    <t>ΑΝΑΠΗΡΙΑ ΕΩΣ 66% 12</t>
  </si>
  <si>
    <t>ΑΝΑΠΗΡΙΑ ΕΩΣ 69% 15</t>
  </si>
  <si>
    <t>ΑΝΑΠΗΡΙΑ ΑΠΌ 70% 17</t>
  </si>
  <si>
    <t>Ο ΔΗΜΑΡΧΟΣ ΑΜΥΝΤΑΙΟΥ</t>
  </si>
  <si>
    <t>ΑΝΘΙΜΟΣ ΜΠΙΤΑΚΗΣ</t>
  </si>
  <si>
    <t>ΒΑΣΙΛΕ***</t>
  </si>
  <si>
    <t>ΚΩΝΣΤΑΝΤΙ***</t>
  </si>
  <si>
    <t>ΘΩΜ**</t>
  </si>
  <si>
    <t>ΣΤΕΡΓ*** ΑΝΑΣΤΑ***</t>
  </si>
  <si>
    <t>ΤΣΑΛ*** ΕΥΑΓΓΕ***</t>
  </si>
  <si>
    <t>ΑΝΑΣΤΑΣ***</t>
  </si>
  <si>
    <t>ΤΑΣ** ΔΗΜΗ***</t>
  </si>
  <si>
    <t>ΔΗΜΗΤΡ*** ΒΑΣΙΛ***</t>
  </si>
  <si>
    <t>ΓΕΩΡΓΑΚΟΠΟΥ*** ΑΓΑ**</t>
  </si>
  <si>
    <t>ΔΡΙΛ** ΜΑΡΙ***</t>
  </si>
  <si>
    <t>ΓΕΩΡΓ***</t>
  </si>
  <si>
    <t>ΜΥΛΩ** ΒΑΡΒ***</t>
  </si>
  <si>
    <t>ΝΙΚΟΛ***</t>
  </si>
  <si>
    <t>ΤΕΛΙΚΟΣ ΠΙΝΑΚΑΣ ΠΡΟΣΛΑΜΒΑΝΟΜΕΝΩΝ ΣΟΧ1/2022 ΠΡΟΣΩΠΙΚΟΥ ΚΑΘΑΡΙΟΤΗΤΑΣ ΣΧΟΛΙΚΩΝ ΜΟΝΑΔΩΝ ΜΕ ΣΧΕΣΗ ΙΔΟΧ ΜΕΡΙΚΗΣ ΑΠΑΣΧΟΛΗΣΗΣ</t>
  </si>
  <si>
    <t>Αμύνταιο 23/8/2022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</si>
</sst>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0" fillId="0" borderId="18" xfId="0" applyFill="1" applyBorder="1" applyAlignment="1">
      <alignment horizontal="center"/>
    </xf>
    <xf numFmtId="0" fontId="0" fillId="0" borderId="19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0" borderId="17" xfId="0" applyFont="1" applyFill="1" applyBorder="1"/>
    <xf numFmtId="0" fontId="0" fillId="0" borderId="23" xfId="0" applyFill="1" applyBorder="1"/>
    <xf numFmtId="0" fontId="2" fillId="0" borderId="17" xfId="0" applyFont="1" applyFill="1" applyBorder="1" applyAlignment="1">
      <alignment wrapText="1"/>
    </xf>
    <xf numFmtId="0" fontId="2" fillId="0" borderId="23" xfId="0" applyFont="1" applyFill="1" applyBorder="1"/>
    <xf numFmtId="0" fontId="2" fillId="0" borderId="0" xfId="0" applyFont="1" applyFill="1"/>
    <xf numFmtId="0" fontId="5" fillId="0" borderId="0" xfId="0" applyFont="1" applyFill="1" applyBorder="1"/>
    <xf numFmtId="0" fontId="0" fillId="0" borderId="24" xfId="0" applyFill="1" applyBorder="1" applyAlignment="1">
      <alignment horizontal="center"/>
    </xf>
    <xf numFmtId="0" fontId="2" fillId="0" borderId="24" xfId="0" applyFont="1" applyFill="1" applyBorder="1" applyAlignment="1">
      <alignment wrapText="1"/>
    </xf>
    <xf numFmtId="0" fontId="0" fillId="0" borderId="25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center" wrapText="1"/>
    </xf>
    <xf numFmtId="0" fontId="0" fillId="0" borderId="27" xfId="0" applyFont="1" applyFill="1" applyBorder="1" applyAlignment="1">
      <alignment horizontal="center" wrapText="1"/>
    </xf>
    <xf numFmtId="0" fontId="0" fillId="0" borderId="28" xfId="0" applyFont="1" applyFill="1" applyBorder="1" applyAlignment="1">
      <alignment horizontal="center" wrapText="1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4" xfId="0" applyFont="1" applyFill="1" applyBorder="1"/>
    <xf numFmtId="0" fontId="2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/>
    <xf numFmtId="0" fontId="0" fillId="0" borderId="0" xfId="0" applyFont="1" applyFill="1" applyAlignment="1">
      <alignment horizontal="center" wrapText="1"/>
    </xf>
    <xf numFmtId="0" fontId="0" fillId="0" borderId="0" xfId="0" applyFont="1" applyAlignment="1"/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selection activeCell="W22" sqref="W22"/>
    </sheetView>
  </sheetViews>
  <sheetFormatPr defaultRowHeight="15" x14ac:dyDescent="0.25"/>
  <cols>
    <col min="1" max="1" width="5.42578125" style="39" customWidth="1"/>
    <col min="2" max="2" width="22.140625" style="40" customWidth="1"/>
    <col min="3" max="3" width="12.7109375" style="40" customWidth="1"/>
    <col min="4" max="4" width="6.5703125" style="41" customWidth="1"/>
    <col min="5" max="5" width="6.85546875" style="41" customWidth="1"/>
    <col min="6" max="6" width="8.85546875" style="41" customWidth="1"/>
    <col min="7" max="7" width="7.5703125" style="41" customWidth="1"/>
    <col min="8" max="8" width="6.5703125" style="41" customWidth="1"/>
    <col min="9" max="9" width="8.140625" style="41" customWidth="1"/>
    <col min="10" max="12" width="6.7109375" style="41" customWidth="1"/>
    <col min="13" max="13" width="7.85546875" style="41" customWidth="1"/>
    <col min="14" max="14" width="8.85546875" style="41" customWidth="1"/>
    <col min="15" max="18" width="7.140625" style="41" customWidth="1"/>
    <col min="19" max="19" width="8" style="41" customWidth="1"/>
    <col min="20" max="21" width="7.140625" style="41" customWidth="1"/>
    <col min="22" max="22" width="6.5703125" style="41" customWidth="1"/>
    <col min="23" max="24" width="7" style="39" customWidth="1"/>
    <col min="25" max="27" width="8.140625" style="39" customWidth="1"/>
    <col min="28" max="28" width="6.42578125" style="41" customWidth="1"/>
    <col min="29" max="30" width="6.5703125" style="41" customWidth="1"/>
    <col min="31" max="31" width="6.85546875" style="41" customWidth="1"/>
    <col min="32" max="33" width="13" style="1" customWidth="1"/>
    <col min="34" max="16384" width="9.140625" style="1"/>
  </cols>
  <sheetData>
    <row r="1" spans="1:33" ht="18.75" x14ac:dyDescent="0.3">
      <c r="A1" s="59" t="s">
        <v>58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3" x14ac:dyDescent="0.25">
      <c r="A2" s="60" t="s">
        <v>0</v>
      </c>
      <c r="B2" s="62" t="s">
        <v>1</v>
      </c>
      <c r="C2" s="62" t="s">
        <v>2</v>
      </c>
      <c r="D2" s="64" t="s">
        <v>3</v>
      </c>
      <c r="E2" s="48"/>
      <c r="F2" s="47" t="s">
        <v>4</v>
      </c>
      <c r="G2" s="48"/>
      <c r="H2" s="47" t="s">
        <v>5</v>
      </c>
      <c r="I2" s="48"/>
      <c r="J2" s="47" t="s">
        <v>6</v>
      </c>
      <c r="K2" s="55"/>
      <c r="L2" s="55"/>
      <c r="M2" s="56"/>
      <c r="N2" s="47" t="s">
        <v>7</v>
      </c>
      <c r="O2" s="64"/>
      <c r="P2" s="64"/>
      <c r="Q2" s="48"/>
      <c r="R2" s="47" t="s">
        <v>8</v>
      </c>
      <c r="S2" s="48"/>
      <c r="T2" s="47" t="s">
        <v>9</v>
      </c>
      <c r="U2" s="48"/>
      <c r="V2" s="47" t="s">
        <v>10</v>
      </c>
      <c r="W2" s="49"/>
      <c r="X2" s="50" t="s">
        <v>11</v>
      </c>
      <c r="Y2" s="51"/>
      <c r="Z2" s="52" t="s">
        <v>12</v>
      </c>
      <c r="AA2" s="53"/>
      <c r="AB2" s="54" t="s">
        <v>13</v>
      </c>
      <c r="AC2" s="55"/>
      <c r="AD2" s="55"/>
      <c r="AE2" s="56"/>
      <c r="AF2" s="57" t="s">
        <v>14</v>
      </c>
    </row>
    <row r="3" spans="1:33" ht="64.5" x14ac:dyDescent="0.25">
      <c r="A3" s="61"/>
      <c r="B3" s="63"/>
      <c r="C3" s="63"/>
      <c r="D3" s="2" t="s">
        <v>15</v>
      </c>
      <c r="E3" s="3" t="s">
        <v>16</v>
      </c>
      <c r="F3" s="4" t="s">
        <v>17</v>
      </c>
      <c r="G3" s="5" t="s">
        <v>18</v>
      </c>
      <c r="H3" s="6" t="s">
        <v>19</v>
      </c>
      <c r="I3" s="3" t="s">
        <v>20</v>
      </c>
      <c r="J3" s="6" t="s">
        <v>21</v>
      </c>
      <c r="K3" s="7" t="s">
        <v>22</v>
      </c>
      <c r="L3" s="7" t="s">
        <v>23</v>
      </c>
      <c r="M3" s="3" t="s">
        <v>24</v>
      </c>
      <c r="N3" s="4" t="s">
        <v>25</v>
      </c>
      <c r="O3" s="8" t="s">
        <v>26</v>
      </c>
      <c r="P3" s="8" t="s">
        <v>27</v>
      </c>
      <c r="Q3" s="5" t="s">
        <v>28</v>
      </c>
      <c r="R3" s="4" t="s">
        <v>29</v>
      </c>
      <c r="S3" s="5" t="s">
        <v>30</v>
      </c>
      <c r="T3" s="4" t="s">
        <v>31</v>
      </c>
      <c r="U3" s="5" t="s">
        <v>32</v>
      </c>
      <c r="V3" s="4" t="s">
        <v>33</v>
      </c>
      <c r="W3" s="5" t="s">
        <v>34</v>
      </c>
      <c r="X3" s="4" t="s">
        <v>35</v>
      </c>
      <c r="Y3" s="5" t="s">
        <v>36</v>
      </c>
      <c r="Z3" s="4" t="s">
        <v>37</v>
      </c>
      <c r="AA3" s="5" t="s">
        <v>38</v>
      </c>
      <c r="AB3" s="4" t="s">
        <v>39</v>
      </c>
      <c r="AC3" s="8" t="s">
        <v>40</v>
      </c>
      <c r="AD3" s="8" t="s">
        <v>41</v>
      </c>
      <c r="AE3" s="5" t="s">
        <v>42</v>
      </c>
      <c r="AF3" s="58"/>
    </row>
    <row r="4" spans="1:33" s="17" customFormat="1" ht="20.100000000000001" customHeight="1" x14ac:dyDescent="0.25">
      <c r="A4" s="9">
        <v>1</v>
      </c>
      <c r="B4" s="18" t="s">
        <v>48</v>
      </c>
      <c r="C4" s="18" t="s">
        <v>47</v>
      </c>
      <c r="D4" s="10">
        <v>1</v>
      </c>
      <c r="E4" s="13">
        <v>2</v>
      </c>
      <c r="F4" s="10">
        <v>60</v>
      </c>
      <c r="G4" s="11">
        <f t="shared" ref="G4:G10" si="0">F4*17</f>
        <v>1020</v>
      </c>
      <c r="H4" s="10">
        <v>13</v>
      </c>
      <c r="I4" s="13">
        <f>(F4-20)*H4</f>
        <v>520</v>
      </c>
      <c r="J4" s="10"/>
      <c r="K4" s="12"/>
      <c r="L4" s="12"/>
      <c r="M4" s="13">
        <f t="shared" ref="M4:M10" si="1">K4+(L4*10)</f>
        <v>0</v>
      </c>
      <c r="N4" s="10"/>
      <c r="O4" s="12"/>
      <c r="P4" s="12"/>
      <c r="Q4" s="13">
        <f t="shared" ref="Q4:Q10" si="2">O4+(P4*10)</f>
        <v>0</v>
      </c>
      <c r="R4" s="10"/>
      <c r="S4" s="13">
        <f t="shared" ref="S4:S10" si="3">R4*5</f>
        <v>0</v>
      </c>
      <c r="T4" s="10"/>
      <c r="U4" s="13">
        <f t="shared" ref="U4:U10" si="4">T4*5</f>
        <v>0</v>
      </c>
      <c r="V4" s="10"/>
      <c r="W4" s="14">
        <f t="shared" ref="W4:W10" si="5">V4*5</f>
        <v>0</v>
      </c>
      <c r="X4" s="15"/>
      <c r="Y4" s="14">
        <f t="shared" ref="Y4:Y10" si="6">X4*10</f>
        <v>0</v>
      </c>
      <c r="Z4" s="15"/>
      <c r="AA4" s="14">
        <f t="shared" ref="AA4:AA10" si="7">Z4*10</f>
        <v>0</v>
      </c>
      <c r="AB4" s="10"/>
      <c r="AC4" s="12"/>
      <c r="AD4" s="12"/>
      <c r="AE4" s="13"/>
      <c r="AF4" s="16">
        <f t="shared" ref="AF4:AF10" si="8">G4+I4+M4+Q4+S4+U4+W4+Y4+AA4+AB4+AC4+AD4+AE4</f>
        <v>1540</v>
      </c>
      <c r="AG4" s="19"/>
    </row>
    <row r="5" spans="1:33" s="17" customFormat="1" ht="20.100000000000001" customHeight="1" x14ac:dyDescent="0.25">
      <c r="A5" s="9">
        <v>2</v>
      </c>
      <c r="B5" s="18" t="s">
        <v>49</v>
      </c>
      <c r="C5" s="18" t="s">
        <v>50</v>
      </c>
      <c r="D5" s="10">
        <v>2</v>
      </c>
      <c r="E5" s="13">
        <v>1</v>
      </c>
      <c r="F5" s="10">
        <v>60</v>
      </c>
      <c r="G5" s="11">
        <f t="shared" si="0"/>
        <v>1020</v>
      </c>
      <c r="H5" s="10">
        <v>11</v>
      </c>
      <c r="I5" s="13">
        <f>(F5-20)*H5</f>
        <v>440</v>
      </c>
      <c r="J5" s="10"/>
      <c r="K5" s="12"/>
      <c r="L5" s="12"/>
      <c r="M5" s="13">
        <f t="shared" si="1"/>
        <v>0</v>
      </c>
      <c r="N5" s="10">
        <v>6</v>
      </c>
      <c r="O5" s="12">
        <v>20</v>
      </c>
      <c r="P5" s="12">
        <v>3</v>
      </c>
      <c r="Q5" s="13">
        <f t="shared" si="2"/>
        <v>50</v>
      </c>
      <c r="R5" s="10"/>
      <c r="S5" s="13">
        <f t="shared" si="3"/>
        <v>0</v>
      </c>
      <c r="T5" s="10"/>
      <c r="U5" s="13">
        <f t="shared" si="4"/>
        <v>0</v>
      </c>
      <c r="V5" s="10"/>
      <c r="W5" s="14">
        <f t="shared" si="5"/>
        <v>0</v>
      </c>
      <c r="X5" s="15"/>
      <c r="Y5" s="14">
        <f t="shared" si="6"/>
        <v>0</v>
      </c>
      <c r="Z5" s="15"/>
      <c r="AA5" s="14">
        <f t="shared" si="7"/>
        <v>0</v>
      </c>
      <c r="AB5" s="10"/>
      <c r="AC5" s="12"/>
      <c r="AD5" s="12"/>
      <c r="AE5" s="13"/>
      <c r="AF5" s="16">
        <f t="shared" si="8"/>
        <v>1510</v>
      </c>
      <c r="AG5" s="19"/>
    </row>
    <row r="6" spans="1:33" s="17" customFormat="1" ht="20.100000000000001" customHeight="1" x14ac:dyDescent="0.25">
      <c r="A6" s="9">
        <v>3</v>
      </c>
      <c r="B6" s="18" t="s">
        <v>51</v>
      </c>
      <c r="C6" s="18" t="s">
        <v>45</v>
      </c>
      <c r="D6" s="10">
        <v>2</v>
      </c>
      <c r="E6" s="13">
        <v>1</v>
      </c>
      <c r="F6" s="10">
        <v>74</v>
      </c>
      <c r="G6" s="11">
        <f t="shared" si="0"/>
        <v>1258</v>
      </c>
      <c r="H6" s="10">
        <v>2</v>
      </c>
      <c r="I6" s="13">
        <f>(F6-20)*H6</f>
        <v>108</v>
      </c>
      <c r="J6" s="10">
        <v>5</v>
      </c>
      <c r="K6" s="12">
        <v>20</v>
      </c>
      <c r="L6" s="12">
        <v>2</v>
      </c>
      <c r="M6" s="13">
        <f t="shared" si="1"/>
        <v>40</v>
      </c>
      <c r="N6" s="10"/>
      <c r="O6" s="12"/>
      <c r="P6" s="12"/>
      <c r="Q6" s="13">
        <f t="shared" si="2"/>
        <v>0</v>
      </c>
      <c r="R6" s="10"/>
      <c r="S6" s="13">
        <f t="shared" si="3"/>
        <v>0</v>
      </c>
      <c r="T6" s="10"/>
      <c r="U6" s="13">
        <f t="shared" si="4"/>
        <v>0</v>
      </c>
      <c r="V6" s="10"/>
      <c r="W6" s="14">
        <f t="shared" si="5"/>
        <v>0</v>
      </c>
      <c r="X6" s="15"/>
      <c r="Y6" s="14">
        <f t="shared" si="6"/>
        <v>0</v>
      </c>
      <c r="Z6" s="15"/>
      <c r="AA6" s="14">
        <f t="shared" si="7"/>
        <v>0</v>
      </c>
      <c r="AB6" s="10"/>
      <c r="AC6" s="12"/>
      <c r="AD6" s="12"/>
      <c r="AE6" s="13"/>
      <c r="AF6" s="16">
        <f t="shared" si="8"/>
        <v>1406</v>
      </c>
    </row>
    <row r="7" spans="1:33" s="17" customFormat="1" ht="20.100000000000001" customHeight="1" x14ac:dyDescent="0.25">
      <c r="A7" s="9">
        <v>4</v>
      </c>
      <c r="B7" s="18" t="s">
        <v>52</v>
      </c>
      <c r="C7" s="18" t="s">
        <v>50</v>
      </c>
      <c r="D7" s="10">
        <v>1</v>
      </c>
      <c r="E7" s="13">
        <v>2</v>
      </c>
      <c r="F7" s="10">
        <v>50</v>
      </c>
      <c r="G7" s="11">
        <f t="shared" si="0"/>
        <v>850</v>
      </c>
      <c r="H7" s="10">
        <v>17</v>
      </c>
      <c r="I7" s="13">
        <f>(F7-20)*H7</f>
        <v>510</v>
      </c>
      <c r="J7" s="10"/>
      <c r="K7" s="12"/>
      <c r="L7" s="12"/>
      <c r="M7" s="13">
        <f t="shared" si="1"/>
        <v>0</v>
      </c>
      <c r="N7" s="10"/>
      <c r="O7" s="12"/>
      <c r="P7" s="12"/>
      <c r="Q7" s="13">
        <f t="shared" si="2"/>
        <v>0</v>
      </c>
      <c r="R7" s="10"/>
      <c r="S7" s="13">
        <f t="shared" si="3"/>
        <v>0</v>
      </c>
      <c r="T7" s="10"/>
      <c r="U7" s="13">
        <f t="shared" si="4"/>
        <v>0</v>
      </c>
      <c r="V7" s="10">
        <v>2</v>
      </c>
      <c r="W7" s="14">
        <f t="shared" si="5"/>
        <v>10</v>
      </c>
      <c r="X7" s="15"/>
      <c r="Y7" s="14">
        <f t="shared" si="6"/>
        <v>0</v>
      </c>
      <c r="Z7" s="15"/>
      <c r="AA7" s="14">
        <f t="shared" si="7"/>
        <v>0</v>
      </c>
      <c r="AB7" s="10"/>
      <c r="AC7" s="12"/>
      <c r="AD7" s="12"/>
      <c r="AE7" s="13"/>
      <c r="AF7" s="16">
        <f t="shared" si="8"/>
        <v>1370</v>
      </c>
    </row>
    <row r="8" spans="1:33" s="17" customFormat="1" ht="20.100000000000001" customHeight="1" x14ac:dyDescent="0.25">
      <c r="A8" s="9">
        <v>5</v>
      </c>
      <c r="B8" s="18" t="s">
        <v>53</v>
      </c>
      <c r="C8" s="18" t="s">
        <v>46</v>
      </c>
      <c r="D8" s="10">
        <v>1</v>
      </c>
      <c r="E8" s="13">
        <v>2</v>
      </c>
      <c r="F8" s="10">
        <v>40</v>
      </c>
      <c r="G8" s="11">
        <f t="shared" si="0"/>
        <v>680</v>
      </c>
      <c r="H8" s="10">
        <v>5</v>
      </c>
      <c r="I8" s="13">
        <f>(F8-20)*H8</f>
        <v>100</v>
      </c>
      <c r="J8" s="10"/>
      <c r="K8" s="12"/>
      <c r="L8" s="12"/>
      <c r="M8" s="13">
        <f t="shared" si="1"/>
        <v>0</v>
      </c>
      <c r="N8" s="10">
        <v>5</v>
      </c>
      <c r="O8" s="12">
        <v>20</v>
      </c>
      <c r="P8" s="12">
        <v>2</v>
      </c>
      <c r="Q8" s="13">
        <f t="shared" si="2"/>
        <v>40</v>
      </c>
      <c r="R8" s="10"/>
      <c r="S8" s="13">
        <f t="shared" si="3"/>
        <v>0</v>
      </c>
      <c r="T8" s="10"/>
      <c r="U8" s="13">
        <f t="shared" si="4"/>
        <v>0</v>
      </c>
      <c r="V8" s="10">
        <v>1</v>
      </c>
      <c r="W8" s="14">
        <f t="shared" si="5"/>
        <v>5</v>
      </c>
      <c r="X8" s="15">
        <v>1</v>
      </c>
      <c r="Y8" s="14">
        <f t="shared" si="6"/>
        <v>10</v>
      </c>
      <c r="Z8" s="15"/>
      <c r="AA8" s="14">
        <f t="shared" si="7"/>
        <v>0</v>
      </c>
      <c r="AB8" s="10"/>
      <c r="AC8" s="12"/>
      <c r="AD8" s="12"/>
      <c r="AE8" s="13"/>
      <c r="AF8" s="16">
        <f t="shared" si="8"/>
        <v>835</v>
      </c>
    </row>
    <row r="9" spans="1:33" s="17" customFormat="1" ht="20.100000000000001" customHeight="1" x14ac:dyDescent="0.25">
      <c r="A9" s="9">
        <v>6</v>
      </c>
      <c r="B9" s="18" t="s">
        <v>54</v>
      </c>
      <c r="C9" s="18" t="s">
        <v>55</v>
      </c>
      <c r="D9" s="10">
        <v>1</v>
      </c>
      <c r="E9" s="13">
        <v>2</v>
      </c>
      <c r="F9" s="10">
        <v>27</v>
      </c>
      <c r="G9" s="11">
        <f t="shared" si="0"/>
        <v>459</v>
      </c>
      <c r="H9" s="10">
        <v>17</v>
      </c>
      <c r="I9" s="13">
        <f>(F9-10)*H9</f>
        <v>289</v>
      </c>
      <c r="J9" s="10"/>
      <c r="K9" s="12"/>
      <c r="L9" s="12"/>
      <c r="M9" s="13">
        <f t="shared" si="1"/>
        <v>0</v>
      </c>
      <c r="N9" s="10"/>
      <c r="O9" s="12"/>
      <c r="P9" s="12"/>
      <c r="Q9" s="13">
        <f t="shared" si="2"/>
        <v>0</v>
      </c>
      <c r="R9" s="10"/>
      <c r="S9" s="13">
        <f t="shared" si="3"/>
        <v>0</v>
      </c>
      <c r="T9" s="10"/>
      <c r="U9" s="13">
        <f t="shared" si="4"/>
        <v>0</v>
      </c>
      <c r="V9" s="10">
        <v>2</v>
      </c>
      <c r="W9" s="14">
        <f t="shared" si="5"/>
        <v>10</v>
      </c>
      <c r="X9" s="15"/>
      <c r="Y9" s="14">
        <f t="shared" si="6"/>
        <v>0</v>
      </c>
      <c r="Z9" s="15"/>
      <c r="AA9" s="14">
        <f t="shared" si="7"/>
        <v>0</v>
      </c>
      <c r="AB9" s="10"/>
      <c r="AC9" s="12"/>
      <c r="AD9" s="12"/>
      <c r="AE9" s="13"/>
      <c r="AF9" s="16">
        <f t="shared" si="8"/>
        <v>758</v>
      </c>
    </row>
    <row r="10" spans="1:33" s="17" customFormat="1" ht="20.100000000000001" customHeight="1" x14ac:dyDescent="0.25">
      <c r="A10" s="22">
        <v>7</v>
      </c>
      <c r="B10" s="23" t="s">
        <v>56</v>
      </c>
      <c r="C10" s="23" t="s">
        <v>57</v>
      </c>
      <c r="D10" s="24">
        <v>1</v>
      </c>
      <c r="E10" s="25">
        <v>2</v>
      </c>
      <c r="F10" s="24">
        <v>30</v>
      </c>
      <c r="G10" s="26">
        <f t="shared" si="0"/>
        <v>510</v>
      </c>
      <c r="H10" s="24">
        <v>5</v>
      </c>
      <c r="I10" s="25">
        <f>(F10-10)*H10</f>
        <v>100</v>
      </c>
      <c r="J10" s="24"/>
      <c r="K10" s="27"/>
      <c r="L10" s="27"/>
      <c r="M10" s="25">
        <f t="shared" si="1"/>
        <v>0</v>
      </c>
      <c r="N10" s="24"/>
      <c r="O10" s="27"/>
      <c r="P10" s="27"/>
      <c r="Q10" s="25">
        <f t="shared" si="2"/>
        <v>0</v>
      </c>
      <c r="R10" s="24"/>
      <c r="S10" s="25">
        <f t="shared" si="3"/>
        <v>0</v>
      </c>
      <c r="T10" s="24"/>
      <c r="U10" s="25">
        <f t="shared" si="4"/>
        <v>0</v>
      </c>
      <c r="V10" s="24"/>
      <c r="W10" s="28">
        <f t="shared" si="5"/>
        <v>0</v>
      </c>
      <c r="X10" s="29"/>
      <c r="Y10" s="28">
        <f t="shared" si="6"/>
        <v>0</v>
      </c>
      <c r="Z10" s="29"/>
      <c r="AA10" s="28">
        <f t="shared" si="7"/>
        <v>0</v>
      </c>
      <c r="AB10" s="24"/>
      <c r="AC10" s="27"/>
      <c r="AD10" s="27"/>
      <c r="AE10" s="25"/>
      <c r="AF10" s="30">
        <f t="shared" si="8"/>
        <v>610</v>
      </c>
    </row>
    <row r="11" spans="1:33" s="20" customFormat="1" x14ac:dyDescent="0.25">
      <c r="A11" s="43"/>
      <c r="B11" s="31"/>
      <c r="C11" s="31"/>
      <c r="D11" s="42"/>
      <c r="E11" s="42"/>
      <c r="F11" s="42"/>
      <c r="G11" s="32"/>
      <c r="H11" s="42"/>
      <c r="I11" s="32"/>
      <c r="J11" s="42"/>
      <c r="K11" s="42"/>
      <c r="L11" s="42"/>
      <c r="M11" s="32"/>
      <c r="N11" s="42"/>
      <c r="O11" s="42"/>
      <c r="P11" s="42"/>
      <c r="Q11" s="32"/>
      <c r="R11" s="42"/>
      <c r="S11" s="32"/>
      <c r="T11" s="42"/>
      <c r="U11" s="32"/>
      <c r="V11" s="42"/>
      <c r="W11" s="33"/>
      <c r="X11" s="43"/>
      <c r="Y11" s="33"/>
      <c r="Z11" s="43"/>
      <c r="AA11" s="33"/>
      <c r="AB11" s="42"/>
      <c r="AC11" s="34"/>
      <c r="AD11" s="35"/>
      <c r="AE11" s="35"/>
      <c r="AF11" s="21"/>
    </row>
    <row r="12" spans="1:33" s="20" customFormat="1" ht="12" x14ac:dyDescent="0.2">
      <c r="A12" s="43"/>
      <c r="B12" s="31"/>
      <c r="C12" s="3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3"/>
      <c r="X12" s="43"/>
      <c r="Y12" s="43"/>
      <c r="Z12" s="43"/>
      <c r="AA12" s="43"/>
      <c r="AB12" s="42"/>
      <c r="AC12" s="36"/>
      <c r="AD12" s="37"/>
      <c r="AE12" s="37"/>
      <c r="AF12" s="37"/>
    </row>
    <row r="13" spans="1:33" s="20" customFormat="1" ht="12" x14ac:dyDescent="0.2">
      <c r="A13" s="43"/>
      <c r="B13" s="31"/>
      <c r="C13" s="3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3"/>
      <c r="X13" s="43"/>
      <c r="Y13" s="43"/>
      <c r="Z13" s="43"/>
      <c r="AA13" s="43"/>
      <c r="AB13" s="34"/>
      <c r="AC13" s="44" t="s">
        <v>59</v>
      </c>
      <c r="AD13" s="37"/>
      <c r="AE13" s="37"/>
      <c r="AF13" s="38"/>
    </row>
    <row r="14" spans="1:33" s="20" customFormat="1" ht="12" x14ac:dyDescent="0.2">
      <c r="A14" s="43"/>
      <c r="B14" s="31"/>
      <c r="C14" s="3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3"/>
      <c r="X14" s="43"/>
      <c r="Y14" s="43"/>
      <c r="Z14" s="43"/>
      <c r="AA14" s="43"/>
      <c r="AB14" s="36"/>
    </row>
    <row r="15" spans="1:33" s="20" customFormat="1" ht="15" customHeight="1" x14ac:dyDescent="0.25">
      <c r="A15" s="43"/>
      <c r="B15" s="31"/>
      <c r="C15" s="3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3"/>
      <c r="X15" s="43"/>
      <c r="Y15" s="43"/>
      <c r="Z15" s="43"/>
      <c r="AA15" s="43"/>
      <c r="AB15" s="45" t="s">
        <v>43</v>
      </c>
      <c r="AC15" s="46"/>
      <c r="AD15" s="46"/>
      <c r="AE15" s="46"/>
    </row>
    <row r="16" spans="1:33" s="20" customFormat="1" ht="15" customHeight="1" x14ac:dyDescent="0.25">
      <c r="A16" s="43"/>
      <c r="B16" s="31"/>
      <c r="C16" s="3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3"/>
      <c r="X16" s="43"/>
      <c r="Y16" s="43"/>
      <c r="Z16" s="43"/>
      <c r="AA16" s="43"/>
      <c r="AB16" s="45" t="s">
        <v>44</v>
      </c>
      <c r="AC16" s="46"/>
      <c r="AD16" s="46"/>
      <c r="AE16" s="46"/>
    </row>
    <row r="17" spans="1:31" s="20" customFormat="1" ht="12" x14ac:dyDescent="0.2">
      <c r="A17" s="43"/>
      <c r="B17" s="31"/>
      <c r="C17" s="31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3"/>
      <c r="X17" s="43"/>
      <c r="Y17" s="43"/>
      <c r="Z17" s="43"/>
      <c r="AA17" s="43"/>
      <c r="AB17" s="42"/>
      <c r="AC17" s="42"/>
      <c r="AD17" s="42"/>
    </row>
    <row r="18" spans="1:31" s="20" customFormat="1" ht="12" x14ac:dyDescent="0.2">
      <c r="A18" s="43"/>
      <c r="B18" s="31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3"/>
      <c r="X18" s="43"/>
      <c r="Y18" s="43"/>
      <c r="Z18" s="43"/>
      <c r="AA18" s="43"/>
      <c r="AB18" s="42"/>
      <c r="AC18" s="42"/>
      <c r="AD18" s="42"/>
      <c r="AE18" s="42"/>
    </row>
    <row r="19" spans="1:31" s="20" customFormat="1" ht="12" x14ac:dyDescent="0.2">
      <c r="A19" s="43"/>
      <c r="B19" s="31"/>
      <c r="C19" s="3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3"/>
      <c r="X19" s="43"/>
      <c r="Y19" s="43"/>
      <c r="Z19" s="43"/>
      <c r="AA19" s="43"/>
      <c r="AB19" s="42"/>
      <c r="AC19" s="42"/>
      <c r="AD19" s="42"/>
      <c r="AE19" s="42"/>
    </row>
    <row r="20" spans="1:31" s="20" customFormat="1" ht="12" x14ac:dyDescent="0.2">
      <c r="A20" s="43"/>
      <c r="B20" s="31"/>
      <c r="C20" s="3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3"/>
      <c r="X20" s="43"/>
      <c r="Y20" s="43"/>
      <c r="Z20" s="43"/>
      <c r="AA20" s="43"/>
      <c r="AB20" s="42"/>
      <c r="AC20" s="42"/>
      <c r="AD20" s="42"/>
      <c r="AE20" s="42"/>
    </row>
    <row r="21" spans="1:31" s="20" customFormat="1" ht="12" x14ac:dyDescent="0.2">
      <c r="A21" s="43"/>
      <c r="B21" s="31"/>
      <c r="C21" s="3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3"/>
      <c r="X21" s="43"/>
      <c r="Y21" s="43"/>
      <c r="Z21" s="43"/>
      <c r="AA21" s="43"/>
      <c r="AB21" s="42"/>
      <c r="AC21" s="42"/>
      <c r="AD21" s="42"/>
      <c r="AE21" s="42"/>
    </row>
    <row r="22" spans="1:31" s="20" customFormat="1" ht="12" x14ac:dyDescent="0.2">
      <c r="A22" s="43"/>
      <c r="B22" s="31"/>
      <c r="C22" s="3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3"/>
      <c r="X22" s="43"/>
      <c r="Y22" s="43"/>
      <c r="Z22" s="43"/>
      <c r="AA22" s="43"/>
      <c r="AB22" s="42"/>
      <c r="AC22" s="42"/>
      <c r="AD22" s="42"/>
      <c r="AE22" s="42"/>
    </row>
    <row r="23" spans="1:31" s="20" customFormat="1" ht="12" x14ac:dyDescent="0.2">
      <c r="A23" s="43"/>
      <c r="B23" s="31"/>
      <c r="C23" s="3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3"/>
      <c r="X23" s="43"/>
      <c r="Y23" s="43"/>
      <c r="Z23" s="43"/>
      <c r="AA23" s="43"/>
      <c r="AB23" s="42"/>
      <c r="AC23" s="42"/>
      <c r="AD23" s="42"/>
      <c r="AE23" s="42"/>
    </row>
    <row r="24" spans="1:31" s="20" customFormat="1" ht="12" x14ac:dyDescent="0.2">
      <c r="A24" s="43"/>
      <c r="B24" s="31"/>
      <c r="C24" s="3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3"/>
      <c r="X24" s="43"/>
      <c r="Y24" s="43"/>
      <c r="Z24" s="43"/>
      <c r="AA24" s="43"/>
      <c r="AB24" s="42"/>
      <c r="AC24" s="42"/>
      <c r="AD24" s="42"/>
      <c r="AE24" s="42"/>
    </row>
    <row r="25" spans="1:31" s="20" customFormat="1" ht="12" x14ac:dyDescent="0.2">
      <c r="A25" s="43"/>
      <c r="B25" s="31"/>
      <c r="C25" s="3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3"/>
      <c r="X25" s="43"/>
      <c r="Y25" s="43"/>
      <c r="Z25" s="43"/>
      <c r="AA25" s="43"/>
      <c r="AB25" s="42"/>
      <c r="AC25" s="42"/>
      <c r="AD25" s="42"/>
      <c r="AE25" s="42"/>
    </row>
    <row r="26" spans="1:31" s="20" customFormat="1" ht="12" x14ac:dyDescent="0.2">
      <c r="A26" s="43"/>
      <c r="B26" s="31"/>
      <c r="C26" s="3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3"/>
      <c r="X26" s="43"/>
      <c r="Y26" s="43"/>
      <c r="Z26" s="43"/>
      <c r="AA26" s="43"/>
      <c r="AB26" s="42"/>
      <c r="AC26" s="42"/>
      <c r="AD26" s="42"/>
      <c r="AE26" s="42"/>
    </row>
    <row r="27" spans="1:31" s="20" customFormat="1" ht="12" x14ac:dyDescent="0.2">
      <c r="A27" s="43"/>
      <c r="B27" s="31"/>
      <c r="C27" s="3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3"/>
      <c r="X27" s="43"/>
      <c r="Y27" s="43"/>
      <c r="Z27" s="43"/>
      <c r="AA27" s="43"/>
      <c r="AB27" s="42"/>
      <c r="AC27" s="42"/>
      <c r="AD27" s="42"/>
      <c r="AE27" s="42"/>
    </row>
    <row r="28" spans="1:31" s="20" customFormat="1" ht="12" x14ac:dyDescent="0.2">
      <c r="A28" s="43"/>
      <c r="B28" s="31"/>
      <c r="C28" s="3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3"/>
      <c r="Y28" s="43"/>
      <c r="Z28" s="43"/>
      <c r="AA28" s="43"/>
      <c r="AB28" s="42"/>
      <c r="AC28" s="42"/>
      <c r="AD28" s="42"/>
      <c r="AE28" s="42"/>
    </row>
    <row r="29" spans="1:31" s="20" customFormat="1" ht="12" x14ac:dyDescent="0.2">
      <c r="A29" s="43"/>
      <c r="B29" s="31"/>
      <c r="C29" s="3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3"/>
      <c r="Y29" s="43"/>
      <c r="Z29" s="43"/>
      <c r="AA29" s="43"/>
      <c r="AB29" s="42"/>
      <c r="AC29" s="42"/>
      <c r="AD29" s="42"/>
      <c r="AE29" s="42"/>
    </row>
    <row r="30" spans="1:31" s="20" customFormat="1" ht="12" x14ac:dyDescent="0.2">
      <c r="A30" s="43"/>
      <c r="B30" s="31"/>
      <c r="C30" s="3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3"/>
      <c r="Y30" s="43"/>
      <c r="Z30" s="43"/>
      <c r="AA30" s="43"/>
      <c r="AB30" s="42"/>
      <c r="AC30" s="42"/>
      <c r="AD30" s="42"/>
      <c r="AE30" s="42"/>
    </row>
  </sheetData>
  <sortState ref="A4:AG40">
    <sortCondition descending="1" ref="AF4:AF40"/>
    <sortCondition ref="D4:D40"/>
  </sortState>
  <mergeCells count="18">
    <mergeCell ref="AF2:AF3"/>
    <mergeCell ref="A1:AE1"/>
    <mergeCell ref="A2:A3"/>
    <mergeCell ref="B2:B3"/>
    <mergeCell ref="C2:C3"/>
    <mergeCell ref="D2:E2"/>
    <mergeCell ref="F2:G2"/>
    <mergeCell ref="H2:I2"/>
    <mergeCell ref="J2:M2"/>
    <mergeCell ref="N2:Q2"/>
    <mergeCell ref="R2:S2"/>
    <mergeCell ref="AB15:AE15"/>
    <mergeCell ref="AB16:AE16"/>
    <mergeCell ref="T2:U2"/>
    <mergeCell ref="V2:W2"/>
    <mergeCell ref="X2:Y2"/>
    <mergeCell ref="Z2:AA2"/>
    <mergeCell ref="AB2:AE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ΜΕΡΙΚΗΣ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2022-08-23T04:39:34Z</dcterms:modified>
</cp:coreProperties>
</file>